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27900" yWindow="0" windowWidth="19440" windowHeight="15600" tabRatio="500"/>
  </bookViews>
  <sheets>
    <sheet name="Sheet1" sheetId="1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77" i="1" l="1"/>
  <c r="F8" i="1"/>
  <c r="F19" i="1"/>
  <c r="F42" i="1"/>
  <c r="F49" i="1"/>
  <c r="B6" i="1"/>
  <c r="B12" i="1"/>
  <c r="B17" i="1"/>
  <c r="B23" i="1"/>
  <c r="B37" i="1"/>
  <c r="B42" i="1"/>
  <c r="B48" i="1"/>
  <c r="B76" i="1"/>
  <c r="F13" i="1"/>
  <c r="F28" i="1"/>
  <c r="F36" i="1"/>
  <c r="F41" i="1"/>
  <c r="F47" i="1"/>
  <c r="B72" i="1"/>
  <c r="B74" i="1"/>
  <c r="F20" i="1"/>
  <c r="F22" i="1"/>
  <c r="F38" i="1"/>
  <c r="F44" i="1"/>
</calcChain>
</file>

<file path=xl/sharedStrings.xml><?xml version="1.0" encoding="utf-8"?>
<sst xmlns="http://schemas.openxmlformats.org/spreadsheetml/2006/main" count="107" uniqueCount="64">
  <si>
    <t>SERVIZIO SANITARIO NAZIONALE</t>
  </si>
  <si>
    <t>Dirigenti Ruolo professionale</t>
  </si>
  <si>
    <t>Dirigenti Ruolo tecnico</t>
  </si>
  <si>
    <t>Dirigenti sanitari non medici</t>
  </si>
  <si>
    <t>Dirigenti Ruolo Amministrativo</t>
  </si>
  <si>
    <t>Dirigenti non medici</t>
  </si>
  <si>
    <t>Dirigenti medici</t>
  </si>
  <si>
    <t xml:space="preserve">Medici </t>
  </si>
  <si>
    <t>Odontoiatri</t>
  </si>
  <si>
    <t>Veterinari</t>
  </si>
  <si>
    <t>TOTALE SSN</t>
  </si>
  <si>
    <t>ENTI PUBBLICI NON ECONOMICI</t>
  </si>
  <si>
    <t>dirigenti di 1a fascia</t>
  </si>
  <si>
    <t>TOTALE</t>
  </si>
  <si>
    <t>dirigenti di 2a fascia</t>
  </si>
  <si>
    <t>AGENZIE FISCALI</t>
  </si>
  <si>
    <t>PRESIDENZA DEL CONSIGLIO</t>
  </si>
  <si>
    <t>MINISTERI</t>
  </si>
  <si>
    <t>SCUOLA</t>
  </si>
  <si>
    <t>dirigenti scolastici</t>
  </si>
  <si>
    <t>UNIVERSITA'</t>
  </si>
  <si>
    <t>AUTORITA' INDIPENDENTI</t>
  </si>
  <si>
    <t>dirigenti</t>
  </si>
  <si>
    <t>ENTI ART. 70 D.lgs 165/2001</t>
  </si>
  <si>
    <t>dirigenti di 1a fascia (CNEL)</t>
  </si>
  <si>
    <t>dirigenti di 2a fascia (ASI, CNEL, DIGIT)</t>
  </si>
  <si>
    <t>dirigenti (UCAM, ENAC)</t>
  </si>
  <si>
    <t>ENTI ART. 60, comma 3, D.lgs 165/2001</t>
  </si>
  <si>
    <t>TOTALE NON MEDICI</t>
  </si>
  <si>
    <t>TOTALE MEDICI</t>
  </si>
  <si>
    <t>Direttori generali</t>
  </si>
  <si>
    <t>dirigenti sanitari (Min Salute)</t>
  </si>
  <si>
    <t>CORPI DI POLIZIA</t>
  </si>
  <si>
    <t>ENTI DI RICERCA</t>
  </si>
  <si>
    <t>FORZE ARMATE</t>
  </si>
  <si>
    <t>CARRIERA DIPLOMATICA</t>
  </si>
  <si>
    <t>CARRIERA PREFETTIZIA</t>
  </si>
  <si>
    <t>CARRIERA PENITENZIARIA</t>
  </si>
  <si>
    <t>SSN, REGIONI,  AUTONOMIE LOCALI</t>
  </si>
  <si>
    <t>REGIONI E AUTONOMIE LOCALI</t>
  </si>
  <si>
    <t>segretari comunali e provinciali</t>
  </si>
  <si>
    <t>ISTITUZIONI ALTA FORMAZIONE ARTISTICA</t>
  </si>
  <si>
    <t>REG A STATUTO SPECIALE - PROV AUTONOME</t>
  </si>
  <si>
    <t>TOTALE DIRIGENTI FUNZIONI CENTRALI</t>
  </si>
  <si>
    <t>Dirigenti tecnici</t>
  </si>
  <si>
    <t>Dirigenti amministrativi</t>
  </si>
  <si>
    <t>TOTALE AMMINISTRATIVI</t>
  </si>
  <si>
    <t>TOTALE TECNICI</t>
  </si>
  <si>
    <t>dirigenti e alte spec. fuori dotazione organica</t>
  </si>
  <si>
    <t>TOTALE DIRIGENTI SSN , REGIONI, ENTI LOCALI</t>
  </si>
  <si>
    <t>NUMERO DIRIGENTI E RETRIBUZIONI MEDIE LORDE</t>
  </si>
  <si>
    <t>VIGILI DEL FUOCO</t>
  </si>
  <si>
    <t>dirigenti ginnico sportivi</t>
  </si>
  <si>
    <t>dirigenti medici</t>
  </si>
  <si>
    <t>Fonti: elaborazioni ARAN su  "Occupati nella PA" anno 2014</t>
  </si>
  <si>
    <t>e "Retribuzioni medie pro-capite nella PA" anno 2014</t>
  </si>
  <si>
    <r>
      <t xml:space="preserve">Vedi sito </t>
    </r>
    <r>
      <rPr>
        <sz val="12"/>
        <color theme="3"/>
        <rFont val="Calibri"/>
        <scheme val="minor"/>
      </rPr>
      <t>http://www.aranagenzia.i</t>
    </r>
    <r>
      <rPr>
        <sz val="12"/>
        <color theme="4"/>
        <rFont val="Calibri"/>
        <scheme val="minor"/>
      </rPr>
      <t>t</t>
    </r>
  </si>
  <si>
    <t>Numero</t>
  </si>
  <si>
    <t>R.A.L.</t>
  </si>
  <si>
    <t>dei quali</t>
  </si>
  <si>
    <t>DIRIGENTI AMMINISTRATIVI</t>
  </si>
  <si>
    <t>DIRIGENTI NON AMMINISTRATIVI</t>
  </si>
  <si>
    <t>TOTALE DIRIGENTI CIVILI  PUBBLICI</t>
  </si>
  <si>
    <t xml:space="preserve"> DIRIGENTI AMMINISTRATIVI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</si>
</sst>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\-#,##0;\-"/>
  </numFmts>
  <fonts count="23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b/>
      <sz val="16"/>
      <color theme="1"/>
      <name val="Calibri"/>
      <scheme val="minor"/>
    </font>
    <font>
      <b/>
      <sz val="18"/>
      <color theme="1"/>
      <name val="Calibri"/>
      <scheme val="minor"/>
    </font>
    <font>
      <b/>
      <sz val="12"/>
      <color theme="3"/>
      <name val="Calibri"/>
      <scheme val="minor"/>
    </font>
    <font>
      <b/>
      <sz val="12"/>
      <name val="Calibri"/>
      <scheme val="minor"/>
    </font>
    <font>
      <sz val="14"/>
      <color theme="1"/>
      <name val="Calibri"/>
      <scheme val="minor"/>
    </font>
    <font>
      <b/>
      <sz val="14"/>
      <color theme="1"/>
      <name val="Calibri"/>
      <scheme val="minor"/>
    </font>
    <font>
      <b/>
      <u/>
      <sz val="12"/>
      <color theme="1"/>
      <name val="Calibri"/>
      <scheme val="minor"/>
    </font>
    <font>
      <i/>
      <sz val="12"/>
      <color theme="1"/>
      <name val="Calibri"/>
      <scheme val="minor"/>
    </font>
    <font>
      <b/>
      <i/>
      <sz val="12"/>
      <color theme="1"/>
      <name val="Calibri"/>
      <scheme val="minor"/>
    </font>
    <font>
      <sz val="10"/>
      <name val="Arial"/>
      <family val="2"/>
    </font>
    <font>
      <b/>
      <i/>
      <sz val="9"/>
      <name val="Times New Roman"/>
      <family val="1"/>
    </font>
    <font>
      <b/>
      <i/>
      <sz val="14"/>
      <name val="Times New Roman"/>
      <family val="1"/>
    </font>
    <font>
      <b/>
      <i/>
      <sz val="14"/>
      <color indexed="18"/>
      <name val="Times New Roman"/>
      <family val="1"/>
    </font>
    <font>
      <sz val="14"/>
      <color theme="3"/>
      <name val="Calibri"/>
      <scheme val="minor"/>
    </font>
    <font>
      <b/>
      <i/>
      <sz val="14"/>
      <color rgb="FF000080"/>
      <name val="Times New Roman"/>
      <family val="1"/>
    </font>
    <font>
      <sz val="12"/>
      <color theme="4"/>
      <name val="Calibri"/>
      <scheme val="minor"/>
    </font>
    <font>
      <sz val="12"/>
      <color theme="3"/>
      <name val="Calibri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9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/>
  </cellStyleXfs>
  <cellXfs count="39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/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left"/>
    </xf>
    <xf numFmtId="0" fontId="4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/>
    </xf>
    <xf numFmtId="3" fontId="5" fillId="4" borderId="0" xfId="0" applyNumberFormat="1" applyFont="1" applyFill="1" applyAlignment="1">
      <alignment horizontal="center" vertical="center"/>
    </xf>
    <xf numFmtId="3" fontId="0" fillId="0" borderId="0" xfId="0" applyNumberFormat="1" applyAlignment="1">
      <alignment vertical="center"/>
    </xf>
    <xf numFmtId="0" fontId="6" fillId="5" borderId="0" xfId="0" applyFont="1" applyFill="1" applyAlignment="1">
      <alignment horizontal="left"/>
    </xf>
    <xf numFmtId="0" fontId="6" fillId="5" borderId="0" xfId="0" applyFont="1" applyFill="1"/>
    <xf numFmtId="3" fontId="1" fillId="0" borderId="0" xfId="0" applyNumberFormat="1" applyFont="1" applyAlignment="1">
      <alignment horizontal="center" vertical="center"/>
    </xf>
    <xf numFmtId="0" fontId="7" fillId="2" borderId="0" xfId="0" applyFont="1" applyFill="1" applyAlignment="1">
      <alignment horizontal="right"/>
    </xf>
    <xf numFmtId="3" fontId="8" fillId="0" borderId="0" xfId="0" applyNumberFormat="1" applyFont="1" applyAlignment="1">
      <alignment horizontal="center" vertical="center"/>
    </xf>
    <xf numFmtId="3" fontId="9" fillId="0" borderId="0" xfId="0" applyNumberFormat="1" applyFont="1" applyAlignment="1">
      <alignment horizontal="center" vertical="center"/>
    </xf>
    <xf numFmtId="0" fontId="10" fillId="0" borderId="0" xfId="0" applyFont="1"/>
    <xf numFmtId="0" fontId="11" fillId="0" borderId="0" xfId="0" applyFont="1" applyAlignment="1">
      <alignment horizontal="right"/>
    </xf>
    <xf numFmtId="3" fontId="12" fillId="0" borderId="0" xfId="0" applyNumberFormat="1" applyFont="1" applyAlignment="1">
      <alignment horizontal="center" vertical="center"/>
    </xf>
    <xf numFmtId="0" fontId="1" fillId="2" borderId="0" xfId="0" applyFont="1" applyFill="1"/>
    <xf numFmtId="0" fontId="0" fillId="0" borderId="0" xfId="0" applyAlignment="1">
      <alignment wrapText="1"/>
    </xf>
    <xf numFmtId="3" fontId="4" fillId="0" borderId="0" xfId="0" applyNumberFormat="1" applyFont="1" applyAlignment="1">
      <alignment horizontal="center" vertical="center"/>
    </xf>
    <xf numFmtId="164" fontId="14" fillId="4" borderId="0" xfId="77" applyNumberFormat="1" applyFont="1" applyFill="1" applyAlignment="1">
      <alignment vertical="center"/>
    </xf>
    <xf numFmtId="164" fontId="0" fillId="0" borderId="0" xfId="0" applyNumberFormat="1"/>
    <xf numFmtId="0" fontId="4" fillId="4" borderId="0" xfId="0" applyFont="1" applyFill="1" applyAlignment="1">
      <alignment vertical="center"/>
    </xf>
    <xf numFmtId="164" fontId="15" fillId="4" borderId="0" xfId="77" applyNumberFormat="1" applyFont="1" applyFill="1" applyAlignment="1">
      <alignment horizontal="center" vertical="center"/>
    </xf>
    <xf numFmtId="164" fontId="16" fillId="6" borderId="0" xfId="77" applyNumberFormat="1" applyFont="1" applyFill="1" applyBorder="1" applyAlignment="1" applyProtection="1">
      <alignment horizontal="center" vertical="center"/>
      <protection locked="0"/>
    </xf>
    <xf numFmtId="3" fontId="17" fillId="0" borderId="0" xfId="0" applyNumberFormat="1" applyFont="1" applyAlignment="1">
      <alignment horizontal="center" vertical="center"/>
    </xf>
    <xf numFmtId="164" fontId="18" fillId="7" borderId="0" xfId="77" applyNumberFormat="1" applyFont="1" applyFill="1" applyAlignment="1">
      <alignment horizontal="center" vertical="center"/>
    </xf>
    <xf numFmtId="0" fontId="8" fillId="0" borderId="0" xfId="0" applyFont="1" applyAlignment="1">
      <alignment horizontal="center"/>
    </xf>
    <xf numFmtId="3" fontId="8" fillId="0" borderId="0" xfId="0" applyNumberFormat="1" applyFont="1" applyAlignment="1">
      <alignment horizontal="center"/>
    </xf>
    <xf numFmtId="164" fontId="15" fillId="4" borderId="0" xfId="77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/>
    <xf numFmtId="3" fontId="21" fillId="0" borderId="0" xfId="0" applyNumberFormat="1" applyFont="1" applyAlignment="1">
      <alignment horizontal="center" vertical="center"/>
    </xf>
    <xf numFmtId="3" fontId="22" fillId="0" borderId="0" xfId="0" applyNumberFormat="1" applyFont="1" applyAlignment="1">
      <alignment horizontal="center" vertical="center"/>
    </xf>
    <xf numFmtId="164" fontId="16" fillId="3" borderId="0" xfId="98" applyNumberFormat="1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</cellXfs>
  <cellStyles count="99">
    <cellStyle name="Collegamento ipertestuale" xfId="1" builtinId="8" hidden="1"/>
    <cellStyle name="Collegamento ipertestuale" xfId="3" builtinId="8" hidden="1"/>
    <cellStyle name="Collegamento ipertestuale" xfId="5" builtinId="8" hidden="1"/>
    <cellStyle name="Collegamento ipertestuale" xfId="7" builtinId="8" hidden="1"/>
    <cellStyle name="Collegamento ipertestuale" xfId="9" builtinId="8" hidden="1"/>
    <cellStyle name="Collegamento ipertestuale" xfId="11" builtinId="8" hidden="1"/>
    <cellStyle name="Collegamento ipertestuale" xfId="13" builtinId="8" hidden="1"/>
    <cellStyle name="Collegamento ipertestuale" xfId="15" builtinId="8" hidden="1"/>
    <cellStyle name="Collegamento ipertestuale" xfId="17" builtinId="8" hidden="1"/>
    <cellStyle name="Collegamento ipertestuale" xfId="19" builtinId="8" hidden="1"/>
    <cellStyle name="Collegamento ipertestuale" xfId="21" builtinId="8" hidden="1"/>
    <cellStyle name="Collegamento ipertestuale" xfId="23" builtinId="8" hidden="1"/>
    <cellStyle name="Collegamento ipertestuale" xfId="25" builtinId="8" hidden="1"/>
    <cellStyle name="Collegamento ipertestuale" xfId="27" builtinId="8" hidden="1"/>
    <cellStyle name="Collegamento ipertestuale" xfId="29" builtinId="8" hidden="1"/>
    <cellStyle name="Collegamento ipertestuale" xfId="31" builtinId="8" hidden="1"/>
    <cellStyle name="Collegamento ipertestuale" xfId="33" builtinId="8" hidden="1"/>
    <cellStyle name="Collegamento ipertestuale" xfId="35" builtinId="8" hidden="1"/>
    <cellStyle name="Collegamento ipertestuale" xfId="37" builtinId="8" hidden="1"/>
    <cellStyle name="Collegamento ipertestuale" xfId="39" builtinId="8" hidden="1"/>
    <cellStyle name="Collegamento ipertestuale" xfId="41" builtinId="8" hidden="1"/>
    <cellStyle name="Collegamento ipertestuale" xfId="43" builtinId="8" hidden="1"/>
    <cellStyle name="Collegamento ipertestuale" xfId="45" builtinId="8" hidden="1"/>
    <cellStyle name="Collegamento ipertestuale" xfId="47" builtinId="8" hidden="1"/>
    <cellStyle name="Collegamento ipertestuale" xfId="49" builtinId="8" hidden="1"/>
    <cellStyle name="Collegamento ipertestuale" xfId="51" builtinId="8" hidden="1"/>
    <cellStyle name="Collegamento ipertestuale" xfId="53" builtinId="8" hidden="1"/>
    <cellStyle name="Collegamento ipertestuale" xfId="55" builtinId="8" hidden="1"/>
    <cellStyle name="Collegamento ipertestuale" xfId="57" builtinId="8" hidden="1"/>
    <cellStyle name="Collegamento ipertestuale" xfId="59" builtinId="8" hidden="1"/>
    <cellStyle name="Collegamento ipertestuale" xfId="61" builtinId="8" hidden="1"/>
    <cellStyle name="Collegamento ipertestuale" xfId="63" builtinId="8" hidden="1"/>
    <cellStyle name="Collegamento ipertestuale" xfId="65" builtinId="8" hidden="1"/>
    <cellStyle name="Collegamento ipertestuale" xfId="67" builtinId="8" hidden="1"/>
    <cellStyle name="Collegamento ipertestuale" xfId="69" builtinId="8" hidden="1"/>
    <cellStyle name="Collegamento ipertestuale" xfId="71" builtinId="8" hidden="1"/>
    <cellStyle name="Collegamento ipertestuale" xfId="73" builtinId="8" hidden="1"/>
    <cellStyle name="Collegamento ipertestuale" xfId="75" builtinId="8" hidden="1"/>
    <cellStyle name="Collegamento ipertestuale" xfId="78" builtinId="8" hidden="1"/>
    <cellStyle name="Collegamento ipertestuale" xfId="80" builtinId="8" hidden="1"/>
    <cellStyle name="Collegamento ipertestuale" xfId="82" builtinId="8" hidden="1"/>
    <cellStyle name="Collegamento ipertestuale" xfId="84" builtinId="8" hidden="1"/>
    <cellStyle name="Collegamento ipertestuale" xfId="86" builtinId="8" hidden="1"/>
    <cellStyle name="Collegamento ipertestuale" xfId="88" builtinId="8" hidden="1"/>
    <cellStyle name="Collegamento ipertestuale" xfId="90" builtinId="8" hidden="1"/>
    <cellStyle name="Collegamento ipertestuale" xfId="92" builtinId="8" hidden="1"/>
    <cellStyle name="Collegamento ipertestuale" xfId="94" builtinId="8" hidden="1"/>
    <cellStyle name="Collegamento ipertestuale" xfId="96" builtinId="8" hidden="1"/>
    <cellStyle name="Collegamento ipertestuale visitato" xfId="2" builtinId="9" hidden="1"/>
    <cellStyle name="Collegamento ipertestuale visitato" xfId="4" builtinId="9" hidden="1"/>
    <cellStyle name="Collegamento ipertestuale visitato" xfId="6" builtinId="9" hidden="1"/>
    <cellStyle name="Collegamento ipertestuale visitato" xfId="8" builtinId="9" hidden="1"/>
    <cellStyle name="Collegamento ipertestuale visitato" xfId="10" builtinId="9" hidden="1"/>
    <cellStyle name="Collegamento ipertestuale visitato" xfId="12" builtinId="9" hidden="1"/>
    <cellStyle name="Collegamento ipertestuale visitato" xfId="14" builtinId="9" hidden="1"/>
    <cellStyle name="Collegamento ipertestuale visitato" xfId="16" builtinId="9" hidden="1"/>
    <cellStyle name="Collegamento ipertestuale visitato" xfId="18" builtinId="9" hidden="1"/>
    <cellStyle name="Collegamento ipertestuale visitato" xfId="20" builtinId="9" hidden="1"/>
    <cellStyle name="Collegamento ipertestuale visitato" xfId="22" builtinId="9" hidden="1"/>
    <cellStyle name="Collegamento ipertestuale visitato" xfId="24" builtinId="9" hidden="1"/>
    <cellStyle name="Collegamento ipertestuale visitato" xfId="26" builtinId="9" hidden="1"/>
    <cellStyle name="Collegamento ipertestuale visitato" xfId="28" builtinId="9" hidden="1"/>
    <cellStyle name="Collegamento ipertestuale visitato" xfId="30" builtinId="9" hidden="1"/>
    <cellStyle name="Collegamento ipertestuale visitato" xfId="32" builtinId="9" hidden="1"/>
    <cellStyle name="Collegamento ipertestuale visitato" xfId="34" builtinId="9" hidden="1"/>
    <cellStyle name="Collegamento ipertestuale visitato" xfId="36" builtinId="9" hidden="1"/>
    <cellStyle name="Collegamento ipertestuale visitato" xfId="38" builtinId="9" hidden="1"/>
    <cellStyle name="Collegamento ipertestuale visitato" xfId="40" builtinId="9" hidden="1"/>
    <cellStyle name="Collegamento ipertestuale visitato" xfId="42" builtinId="9" hidden="1"/>
    <cellStyle name="Collegamento ipertestuale visitato" xfId="44" builtinId="9" hidden="1"/>
    <cellStyle name="Collegamento ipertestuale visitato" xfId="46" builtinId="9" hidden="1"/>
    <cellStyle name="Collegamento ipertestuale visitato" xfId="48" builtinId="9" hidden="1"/>
    <cellStyle name="Collegamento ipertestuale visitato" xfId="50" builtinId="9" hidden="1"/>
    <cellStyle name="Collegamento ipertestuale visitato" xfId="52" builtinId="9" hidden="1"/>
    <cellStyle name="Collegamento ipertestuale visitato" xfId="54" builtinId="9" hidden="1"/>
    <cellStyle name="Collegamento ipertestuale visitato" xfId="56" builtinId="9" hidden="1"/>
    <cellStyle name="Collegamento ipertestuale visitato" xfId="58" builtinId="9" hidden="1"/>
    <cellStyle name="Collegamento ipertestuale visitato" xfId="60" builtinId="9" hidden="1"/>
    <cellStyle name="Collegamento ipertestuale visitato" xfId="62" builtinId="9" hidden="1"/>
    <cellStyle name="Collegamento ipertestuale visitato" xfId="64" builtinId="9" hidden="1"/>
    <cellStyle name="Collegamento ipertestuale visitato" xfId="66" builtinId="9" hidden="1"/>
    <cellStyle name="Collegamento ipertestuale visitato" xfId="68" builtinId="9" hidden="1"/>
    <cellStyle name="Collegamento ipertestuale visitato" xfId="70" builtinId="9" hidden="1"/>
    <cellStyle name="Collegamento ipertestuale visitato" xfId="72" builtinId="9" hidden="1"/>
    <cellStyle name="Collegamento ipertestuale visitato" xfId="74" builtinId="9" hidden="1"/>
    <cellStyle name="Collegamento ipertestuale visitato" xfId="76" builtinId="9" hidden="1"/>
    <cellStyle name="Collegamento ipertestuale visitato" xfId="79" builtinId="9" hidden="1"/>
    <cellStyle name="Collegamento ipertestuale visitato" xfId="81" builtinId="9" hidden="1"/>
    <cellStyle name="Collegamento ipertestuale visitato" xfId="83" builtinId="9" hidden="1"/>
    <cellStyle name="Collegamento ipertestuale visitato" xfId="85" builtinId="9" hidden="1"/>
    <cellStyle name="Collegamento ipertestuale visitato" xfId="87" builtinId="9" hidden="1"/>
    <cellStyle name="Collegamento ipertestuale visitato" xfId="89" builtinId="9" hidden="1"/>
    <cellStyle name="Collegamento ipertestuale visitato" xfId="91" builtinId="9" hidden="1"/>
    <cellStyle name="Collegamento ipertestuale visitato" xfId="93" builtinId="9" hidden="1"/>
    <cellStyle name="Collegamento ipertestuale visitato" xfId="95" builtinId="9" hidden="1"/>
    <cellStyle name="Collegamento ipertestuale visitato" xfId="97" builtinId="9" hidden="1"/>
    <cellStyle name="Normale" xfId="0" builtinId="0"/>
    <cellStyle name="Normale 2" xfId="77"/>
    <cellStyle name="Normale 3" xfId="98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tabSelected="1" topLeftCell="A43" workbookViewId="0">
      <selection activeCell="A86" sqref="A86"/>
    </sheetView>
  </sheetViews>
  <sheetFormatPr defaultColWidth="11" defaultRowHeight="15.75" x14ac:dyDescent="0.25"/>
  <cols>
    <col min="1" max="1" width="43.375" customWidth="1"/>
    <col min="2" max="2" width="11" style="5"/>
    <col min="3" max="3" width="15.875" style="10" customWidth="1"/>
    <col min="4" max="4" width="6.875" customWidth="1"/>
    <col min="5" max="5" width="40.375" customWidth="1"/>
    <col min="6" max="6" width="11" style="5"/>
    <col min="7" max="7" width="17.625" customWidth="1"/>
  </cols>
  <sheetData>
    <row r="1" spans="1:7" ht="25.5" customHeight="1" x14ac:dyDescent="0.25">
      <c r="A1" s="37" t="s">
        <v>50</v>
      </c>
      <c r="B1" s="37"/>
      <c r="C1" s="37"/>
      <c r="E1" s="37" t="s">
        <v>38</v>
      </c>
      <c r="F1" s="37"/>
      <c r="G1" s="37"/>
    </row>
    <row r="2" spans="1:7" ht="8.1" customHeight="1" x14ac:dyDescent="0.35">
      <c r="A2" s="7"/>
      <c r="B2" s="7"/>
      <c r="C2" s="25"/>
      <c r="E2" s="8"/>
      <c r="F2" s="9"/>
      <c r="G2" s="8"/>
    </row>
    <row r="3" spans="1:7" x14ac:dyDescent="0.25">
      <c r="A3" s="11" t="s">
        <v>16</v>
      </c>
      <c r="B3" s="34" t="s">
        <v>57</v>
      </c>
      <c r="C3" s="34" t="s">
        <v>58</v>
      </c>
      <c r="E3" s="12" t="s">
        <v>0</v>
      </c>
      <c r="F3" s="34" t="s">
        <v>57</v>
      </c>
      <c r="G3" s="34" t="s">
        <v>58</v>
      </c>
    </row>
    <row r="4" spans="1:7" ht="19.5" x14ac:dyDescent="0.25">
      <c r="A4" s="1" t="s">
        <v>12</v>
      </c>
      <c r="B4" s="5">
        <v>107</v>
      </c>
      <c r="C4" s="26">
        <v>168256.357781753</v>
      </c>
      <c r="E4" s="17" t="s">
        <v>6</v>
      </c>
    </row>
    <row r="5" spans="1:7" ht="19.5" x14ac:dyDescent="0.25">
      <c r="A5" s="1" t="s">
        <v>14</v>
      </c>
      <c r="B5" s="5">
        <v>175</v>
      </c>
      <c r="C5" s="26">
        <v>93359.973288814683</v>
      </c>
      <c r="E5" s="1" t="s">
        <v>7</v>
      </c>
      <c r="F5" s="5">
        <v>107128</v>
      </c>
      <c r="G5" s="26">
        <v>73018.650105201043</v>
      </c>
    </row>
    <row r="6" spans="1:7" ht="19.5" x14ac:dyDescent="0.25">
      <c r="A6" s="1" t="s">
        <v>13</v>
      </c>
      <c r="B6" s="13">
        <f>(B4+B5)</f>
        <v>282</v>
      </c>
      <c r="C6" s="27">
        <v>122085.24185248712</v>
      </c>
      <c r="E6" s="1" t="s">
        <v>8</v>
      </c>
      <c r="F6" s="5">
        <v>153</v>
      </c>
      <c r="G6" s="26">
        <v>65473.485465116282</v>
      </c>
    </row>
    <row r="7" spans="1:7" ht="19.5" x14ac:dyDescent="0.25">
      <c r="C7" s="15"/>
      <c r="E7" s="1" t="s">
        <v>9</v>
      </c>
      <c r="F7" s="5">
        <v>5465</v>
      </c>
      <c r="G7" s="26">
        <v>74709.901374175228</v>
      </c>
    </row>
    <row r="8" spans="1:7" ht="18.75" x14ac:dyDescent="0.3">
      <c r="A8" s="11" t="s">
        <v>17</v>
      </c>
      <c r="C8" s="15"/>
      <c r="E8" s="3" t="s">
        <v>29</v>
      </c>
      <c r="F8" s="13">
        <f>(F5+F6+F7)</f>
        <v>112746</v>
      </c>
      <c r="G8" s="30"/>
    </row>
    <row r="9" spans="1:7" ht="19.5" x14ac:dyDescent="0.3">
      <c r="A9" s="1" t="s">
        <v>12</v>
      </c>
      <c r="B9" s="5">
        <v>244</v>
      </c>
      <c r="C9" s="26">
        <v>178301.00113893952</v>
      </c>
      <c r="E9" s="17" t="s">
        <v>5</v>
      </c>
      <c r="G9" s="30"/>
    </row>
    <row r="10" spans="1:7" ht="19.5" x14ac:dyDescent="0.3">
      <c r="A10" s="1" t="s">
        <v>14</v>
      </c>
      <c r="B10" s="5">
        <v>2362</v>
      </c>
      <c r="C10" s="26">
        <v>83552.546462294311</v>
      </c>
      <c r="E10" s="6" t="s">
        <v>45</v>
      </c>
      <c r="G10" s="30"/>
    </row>
    <row r="11" spans="1:7" ht="19.5" x14ac:dyDescent="0.3">
      <c r="A11" s="1" t="s">
        <v>31</v>
      </c>
      <c r="B11" s="5">
        <v>410</v>
      </c>
      <c r="C11" s="26">
        <v>63423.090724578848</v>
      </c>
      <c r="E11" s="3" t="s">
        <v>30</v>
      </c>
      <c r="F11" s="5">
        <v>836</v>
      </c>
      <c r="G11" s="30"/>
    </row>
    <row r="12" spans="1:7" ht="19.5" x14ac:dyDescent="0.25">
      <c r="A12" s="1" t="s">
        <v>13</v>
      </c>
      <c r="B12" s="13">
        <f>(B9+B10+B11)</f>
        <v>3016</v>
      </c>
      <c r="C12" s="27">
        <v>88129.407556980877</v>
      </c>
      <c r="E12" s="1" t="s">
        <v>4</v>
      </c>
      <c r="F12" s="5">
        <v>2546</v>
      </c>
      <c r="G12" s="26">
        <v>80578.000674886251</v>
      </c>
    </row>
    <row r="13" spans="1:7" ht="18.75" x14ac:dyDescent="0.3">
      <c r="A13" s="12" t="s">
        <v>11</v>
      </c>
      <c r="C13" s="28"/>
      <c r="E13" s="18" t="s">
        <v>46</v>
      </c>
      <c r="F13" s="19">
        <f>(F11+F12)</f>
        <v>3382</v>
      </c>
      <c r="G13" s="30"/>
    </row>
    <row r="14" spans="1:7" ht="18.75" x14ac:dyDescent="0.3">
      <c r="A14" s="2" t="s">
        <v>30</v>
      </c>
      <c r="B14" s="5">
        <v>12</v>
      </c>
      <c r="C14" s="15"/>
      <c r="E14" s="18"/>
      <c r="F14" s="19"/>
      <c r="G14" s="30"/>
    </row>
    <row r="15" spans="1:7" ht="19.5" x14ac:dyDescent="0.3">
      <c r="A15" s="1" t="s">
        <v>12</v>
      </c>
      <c r="B15" s="5">
        <v>89</v>
      </c>
      <c r="C15" s="26">
        <v>216888.90610324094</v>
      </c>
      <c r="E15" s="6" t="s">
        <v>44</v>
      </c>
      <c r="G15" s="30"/>
    </row>
    <row r="16" spans="1:7" ht="19.5" x14ac:dyDescent="0.25">
      <c r="A16" s="1" t="s">
        <v>14</v>
      </c>
      <c r="B16" s="5">
        <v>737</v>
      </c>
      <c r="C16" s="26">
        <v>127606.33844740901</v>
      </c>
      <c r="E16" s="1" t="s">
        <v>1</v>
      </c>
      <c r="F16" s="5">
        <v>1345</v>
      </c>
      <c r="G16" s="26">
        <v>77125.005288001441</v>
      </c>
    </row>
    <row r="17" spans="1:7" ht="19.5" x14ac:dyDescent="0.25">
      <c r="A17" s="1" t="s">
        <v>13</v>
      </c>
      <c r="B17" s="13">
        <f>(B14+B15+B16)</f>
        <v>838</v>
      </c>
      <c r="C17" s="27">
        <v>137285.99072187353</v>
      </c>
      <c r="E17" s="1" t="s">
        <v>2</v>
      </c>
      <c r="F17" s="5">
        <v>1087</v>
      </c>
      <c r="G17" s="26">
        <v>67395.17262105846</v>
      </c>
    </row>
    <row r="18" spans="1:7" ht="19.5" x14ac:dyDescent="0.25">
      <c r="C18" s="15"/>
      <c r="E18" s="1" t="s">
        <v>3</v>
      </c>
      <c r="F18" s="5">
        <v>14112</v>
      </c>
      <c r="G18" s="26">
        <v>61219.8603408075</v>
      </c>
    </row>
    <row r="19" spans="1:7" ht="18.75" x14ac:dyDescent="0.3">
      <c r="A19" s="11" t="s">
        <v>15</v>
      </c>
      <c r="C19" s="15"/>
      <c r="E19" s="18" t="s">
        <v>47</v>
      </c>
      <c r="F19" s="19">
        <f>(F16+F17+F18)</f>
        <v>16544</v>
      </c>
      <c r="G19" s="30"/>
    </row>
    <row r="20" spans="1:7" ht="19.5" x14ac:dyDescent="0.25">
      <c r="A20" s="2" t="s">
        <v>30</v>
      </c>
      <c r="B20" s="5">
        <v>2</v>
      </c>
      <c r="C20" s="15"/>
      <c r="E20" s="3" t="s">
        <v>28</v>
      </c>
      <c r="F20" s="13">
        <f>(F11+F12+F16+F17+F18)</f>
        <v>19926</v>
      </c>
      <c r="G20" s="27">
        <v>65029.703951154741</v>
      </c>
    </row>
    <row r="21" spans="1:7" ht="19.5" x14ac:dyDescent="0.3">
      <c r="A21" s="1" t="s">
        <v>12</v>
      </c>
      <c r="B21" s="5">
        <v>62</v>
      </c>
      <c r="C21" s="26">
        <v>220004.05092044862</v>
      </c>
      <c r="E21" s="1"/>
      <c r="G21" s="30"/>
    </row>
    <row r="22" spans="1:7" ht="19.5" x14ac:dyDescent="0.3">
      <c r="A22" s="1" t="s">
        <v>14</v>
      </c>
      <c r="B22" s="5">
        <v>517</v>
      </c>
      <c r="C22" s="26">
        <v>111452.87178580897</v>
      </c>
      <c r="E22" s="3" t="s">
        <v>10</v>
      </c>
      <c r="F22" s="13">
        <f>(F8+F20)</f>
        <v>132672</v>
      </c>
      <c r="G22" s="30"/>
    </row>
    <row r="23" spans="1:7" ht="18.75" x14ac:dyDescent="0.3">
      <c r="A23" s="1" t="s">
        <v>13</v>
      </c>
      <c r="B23" s="13">
        <f>(B20+B21+B22)</f>
        <v>581</v>
      </c>
      <c r="C23" s="15"/>
      <c r="G23" s="30"/>
    </row>
    <row r="24" spans="1:7" ht="18.75" x14ac:dyDescent="0.3">
      <c r="C24" s="15"/>
      <c r="E24" s="12" t="s">
        <v>39</v>
      </c>
      <c r="G24" s="30"/>
    </row>
    <row r="25" spans="1:7" ht="18.75" x14ac:dyDescent="0.3">
      <c r="A25" s="11" t="s">
        <v>21</v>
      </c>
      <c r="C25" s="15"/>
      <c r="E25" s="3" t="s">
        <v>30</v>
      </c>
      <c r="F25" s="5">
        <v>373</v>
      </c>
      <c r="G25" s="30"/>
    </row>
    <row r="26" spans="1:7" ht="19.5" x14ac:dyDescent="0.25">
      <c r="A26" s="1" t="s">
        <v>22</v>
      </c>
      <c r="B26" s="13">
        <v>249</v>
      </c>
      <c r="C26" s="29">
        <v>159444.5192359871</v>
      </c>
      <c r="E26" s="1" t="s">
        <v>40</v>
      </c>
      <c r="F26" s="5">
        <v>3276</v>
      </c>
      <c r="G26" s="32">
        <v>82923.128819250313</v>
      </c>
    </row>
    <row r="27" spans="1:7" ht="19.5" x14ac:dyDescent="0.25">
      <c r="A27" s="1"/>
      <c r="C27" s="15"/>
      <c r="E27" s="1" t="s">
        <v>22</v>
      </c>
      <c r="F27" s="5">
        <v>7108</v>
      </c>
      <c r="G27" s="32">
        <v>93441.29749839133</v>
      </c>
    </row>
    <row r="28" spans="1:7" ht="19.5" x14ac:dyDescent="0.25">
      <c r="A28" s="11" t="s">
        <v>18</v>
      </c>
      <c r="C28" s="15"/>
      <c r="E28" s="1" t="s">
        <v>13</v>
      </c>
      <c r="F28" s="13">
        <f>(F25+F26+F27)</f>
        <v>10757</v>
      </c>
      <c r="G28" s="29">
        <v>89753.918295615615</v>
      </c>
    </row>
    <row r="29" spans="1:7" ht="19.5" x14ac:dyDescent="0.3">
      <c r="A29" s="1" t="s">
        <v>19</v>
      </c>
      <c r="B29" s="13">
        <v>7400</v>
      </c>
      <c r="C29" s="27">
        <v>62890.195230893682</v>
      </c>
      <c r="G29" s="30"/>
    </row>
    <row r="30" spans="1:7" ht="18.75" x14ac:dyDescent="0.3">
      <c r="A30" s="11" t="s">
        <v>41</v>
      </c>
      <c r="C30" s="15"/>
      <c r="E30" s="11" t="s">
        <v>42</v>
      </c>
      <c r="G30" s="30"/>
    </row>
    <row r="31" spans="1:7" ht="19.5" x14ac:dyDescent="0.3">
      <c r="A31" s="1" t="s">
        <v>22</v>
      </c>
      <c r="B31" s="13">
        <v>5</v>
      </c>
      <c r="C31" s="27">
        <v>64739.041769508258</v>
      </c>
      <c r="E31" s="3" t="s">
        <v>30</v>
      </c>
      <c r="F31" s="5">
        <v>45</v>
      </c>
      <c r="G31" s="30"/>
    </row>
    <row r="32" spans="1:7" ht="18.75" x14ac:dyDescent="0.3">
      <c r="A32" s="4"/>
      <c r="C32" s="15"/>
      <c r="E32" s="1" t="s">
        <v>40</v>
      </c>
      <c r="F32" s="5">
        <v>381</v>
      </c>
      <c r="G32" s="30"/>
    </row>
    <row r="33" spans="1:9" ht="18.75" x14ac:dyDescent="0.3">
      <c r="A33" s="11" t="s">
        <v>33</v>
      </c>
      <c r="C33" s="15"/>
      <c r="E33" s="1" t="s">
        <v>22</v>
      </c>
      <c r="F33" s="5">
        <v>2865</v>
      </c>
      <c r="G33" s="30"/>
    </row>
    <row r="34" spans="1:9" ht="18.75" x14ac:dyDescent="0.3">
      <c r="A34" s="6" t="s">
        <v>30</v>
      </c>
      <c r="B34" s="5">
        <v>12</v>
      </c>
      <c r="C34" s="15"/>
      <c r="E34" s="1" t="s">
        <v>19</v>
      </c>
      <c r="F34" s="5">
        <v>203</v>
      </c>
      <c r="G34" s="30"/>
    </row>
    <row r="35" spans="1:9" ht="19.5" x14ac:dyDescent="0.3">
      <c r="A35" s="1" t="s">
        <v>12</v>
      </c>
      <c r="B35" s="5">
        <v>22</v>
      </c>
      <c r="C35" s="26">
        <v>170622</v>
      </c>
      <c r="E35" s="1" t="s">
        <v>48</v>
      </c>
      <c r="F35" s="5">
        <v>45</v>
      </c>
      <c r="G35" s="30"/>
    </row>
    <row r="36" spans="1:9" ht="19.5" x14ac:dyDescent="0.3">
      <c r="A36" s="1" t="s">
        <v>14</v>
      </c>
      <c r="B36" s="5">
        <v>84</v>
      </c>
      <c r="C36" s="26">
        <v>95894.220556185173</v>
      </c>
      <c r="E36" s="1" t="s">
        <v>13</v>
      </c>
      <c r="F36" s="13">
        <f>(F31+F32+F33+F34+F35)</f>
        <v>3539</v>
      </c>
      <c r="G36" s="30"/>
    </row>
    <row r="37" spans="1:9" ht="19.5" x14ac:dyDescent="0.3">
      <c r="A37" s="1" t="s">
        <v>13</v>
      </c>
      <c r="B37" s="13">
        <f>(B34+B35+B36)</f>
        <v>118</v>
      </c>
      <c r="C37" s="27">
        <v>99608.632590506168</v>
      </c>
      <c r="G37" s="30"/>
    </row>
    <row r="38" spans="1:9" ht="18.75" x14ac:dyDescent="0.3">
      <c r="A38" s="4"/>
      <c r="C38" s="15"/>
      <c r="E38" s="20" t="s">
        <v>49</v>
      </c>
      <c r="F38" s="16">
        <f>(F22+F28+F36)</f>
        <v>146968</v>
      </c>
      <c r="G38" s="30"/>
    </row>
    <row r="39" spans="1:9" ht="18.75" x14ac:dyDescent="0.3">
      <c r="A39" s="11" t="s">
        <v>20</v>
      </c>
      <c r="C39" s="15"/>
      <c r="G39" s="30"/>
    </row>
    <row r="40" spans="1:9" ht="19.5" x14ac:dyDescent="0.3">
      <c r="A40" s="6" t="s">
        <v>30</v>
      </c>
      <c r="B40" s="5">
        <v>66</v>
      </c>
      <c r="C40" s="26">
        <v>94454.663332687167</v>
      </c>
      <c r="E40" t="s">
        <v>59</v>
      </c>
      <c r="G40" s="30"/>
    </row>
    <row r="41" spans="1:9" ht="19.5" x14ac:dyDescent="0.3">
      <c r="A41" s="1" t="s">
        <v>14</v>
      </c>
      <c r="B41" s="5">
        <v>238</v>
      </c>
      <c r="C41" s="26">
        <v>89795.030032606825</v>
      </c>
      <c r="E41" s="14" t="s">
        <v>63</v>
      </c>
      <c r="F41" s="35">
        <f>(F13+F28+F36)</f>
        <v>17678</v>
      </c>
      <c r="G41" s="31"/>
    </row>
    <row r="42" spans="1:9" ht="19.5" x14ac:dyDescent="0.3">
      <c r="A42" s="1" t="s">
        <v>13</v>
      </c>
      <c r="B42" s="13">
        <f>(B40+B41)</f>
        <v>304</v>
      </c>
      <c r="C42" s="27">
        <v>93904.958954681555</v>
      </c>
      <c r="E42" s="14" t="s">
        <v>61</v>
      </c>
      <c r="F42" s="35">
        <f>(F8+F19)</f>
        <v>129290</v>
      </c>
      <c r="G42" s="30"/>
    </row>
    <row r="43" spans="1:9" ht="18.75" x14ac:dyDescent="0.3">
      <c r="C43" s="15"/>
      <c r="G43" s="30"/>
    </row>
    <row r="44" spans="1:9" ht="21" x14ac:dyDescent="0.3">
      <c r="A44" s="12" t="s">
        <v>23</v>
      </c>
      <c r="C44" s="15"/>
      <c r="E44" s="38" t="s">
        <v>62</v>
      </c>
      <c r="F44" s="22">
        <f>(B74+F38)</f>
        <v>167842</v>
      </c>
      <c r="G44" s="30"/>
      <c r="I44" s="23"/>
    </row>
    <row r="45" spans="1:9" ht="19.5" x14ac:dyDescent="0.3">
      <c r="A45" s="1" t="s">
        <v>24</v>
      </c>
      <c r="B45" s="5">
        <v>1</v>
      </c>
      <c r="C45" s="26">
        <v>142414</v>
      </c>
      <c r="E45" s="38"/>
      <c r="G45" s="30"/>
      <c r="I45" s="23"/>
    </row>
    <row r="46" spans="1:9" ht="19.5" x14ac:dyDescent="0.3">
      <c r="A46" s="1" t="s">
        <v>25</v>
      </c>
      <c r="B46" s="5">
        <v>6</v>
      </c>
      <c r="C46" s="26">
        <v>94462.625954198447</v>
      </c>
      <c r="E46" t="s">
        <v>59</v>
      </c>
      <c r="G46" s="30"/>
      <c r="I46" s="23"/>
    </row>
    <row r="47" spans="1:9" ht="19.5" x14ac:dyDescent="0.3">
      <c r="A47" s="1" t="s">
        <v>26</v>
      </c>
      <c r="B47" s="5">
        <v>63</v>
      </c>
      <c r="C47" s="26">
        <v>126586.18899422031</v>
      </c>
      <c r="E47" s="14" t="s">
        <v>60</v>
      </c>
      <c r="F47" s="16">
        <f>(B76+F41)</f>
        <v>31141</v>
      </c>
      <c r="G47" s="30"/>
      <c r="I47" s="24"/>
    </row>
    <row r="48" spans="1:9" ht="20.100000000000001" customHeight="1" x14ac:dyDescent="0.3">
      <c r="A48" s="1" t="s">
        <v>13</v>
      </c>
      <c r="B48" s="13">
        <f>(B45+B46+B47)</f>
        <v>70</v>
      </c>
      <c r="C48" s="27">
        <v>121804.09154200436</v>
      </c>
      <c r="F48" s="16"/>
      <c r="G48" s="30"/>
      <c r="I48" s="24"/>
    </row>
    <row r="49" spans="1:6" ht="15" customHeight="1" x14ac:dyDescent="0.25">
      <c r="C49" s="15"/>
      <c r="E49" s="14" t="s">
        <v>61</v>
      </c>
      <c r="F49" s="16">
        <f>(B77+F42)</f>
        <v>136701</v>
      </c>
    </row>
    <row r="50" spans="1:6" ht="18.75" x14ac:dyDescent="0.25">
      <c r="A50" s="12" t="s">
        <v>27</v>
      </c>
      <c r="C50" s="15"/>
    </row>
    <row r="51" spans="1:6" ht="19.5" x14ac:dyDescent="0.25">
      <c r="A51" s="1" t="s">
        <v>22</v>
      </c>
      <c r="B51" s="13">
        <v>209</v>
      </c>
      <c r="C51" s="27">
        <v>116976.34436649561</v>
      </c>
      <c r="E51" t="s">
        <v>54</v>
      </c>
    </row>
    <row r="52" spans="1:6" ht="18.75" x14ac:dyDescent="0.25">
      <c r="C52" s="15"/>
      <c r="E52" s="33" t="s">
        <v>55</v>
      </c>
    </row>
    <row r="53" spans="1:6" ht="18.75" customHeight="1" x14ac:dyDescent="0.25">
      <c r="A53" s="12" t="s">
        <v>32</v>
      </c>
      <c r="C53" s="15"/>
      <c r="E53" t="s">
        <v>56</v>
      </c>
    </row>
    <row r="54" spans="1:6" ht="19.5" x14ac:dyDescent="0.25">
      <c r="A54" s="1" t="s">
        <v>22</v>
      </c>
      <c r="B54" s="13">
        <v>2039</v>
      </c>
      <c r="C54" s="27">
        <v>101735.5320810886</v>
      </c>
      <c r="E54" s="21"/>
    </row>
    <row r="55" spans="1:6" ht="18.75" x14ac:dyDescent="0.25">
      <c r="C55" s="15"/>
    </row>
    <row r="56" spans="1:6" ht="18.75" x14ac:dyDescent="0.25">
      <c r="A56" s="12" t="s">
        <v>34</v>
      </c>
      <c r="C56" s="15"/>
    </row>
    <row r="57" spans="1:6" ht="19.5" x14ac:dyDescent="0.25">
      <c r="A57" s="1" t="s">
        <v>22</v>
      </c>
      <c r="B57" s="13">
        <v>3072</v>
      </c>
      <c r="C57" s="27">
        <v>95647.955851377526</v>
      </c>
    </row>
    <row r="58" spans="1:6" ht="18.75" x14ac:dyDescent="0.25">
      <c r="C58" s="15"/>
    </row>
    <row r="59" spans="1:6" ht="18.75" x14ac:dyDescent="0.25">
      <c r="A59" s="12" t="s">
        <v>35</v>
      </c>
      <c r="C59" s="15"/>
    </row>
    <row r="60" spans="1:6" ht="19.5" x14ac:dyDescent="0.25">
      <c r="A60" s="1" t="s">
        <v>22</v>
      </c>
      <c r="B60" s="13">
        <v>933</v>
      </c>
      <c r="C60" s="36">
        <v>87925.406663538204</v>
      </c>
    </row>
    <row r="61" spans="1:6" ht="18.75" x14ac:dyDescent="0.25">
      <c r="C61" s="15"/>
    </row>
    <row r="62" spans="1:6" ht="18.75" x14ac:dyDescent="0.25">
      <c r="A62" s="12" t="s">
        <v>36</v>
      </c>
      <c r="C62" s="15"/>
    </row>
    <row r="63" spans="1:6" ht="19.5" x14ac:dyDescent="0.25">
      <c r="A63" s="1" t="s">
        <v>22</v>
      </c>
      <c r="B63" s="13">
        <v>1232</v>
      </c>
      <c r="C63" s="36">
        <v>91922.289707068005</v>
      </c>
    </row>
    <row r="64" spans="1:6" ht="18.75" x14ac:dyDescent="0.25">
      <c r="C64" s="15"/>
    </row>
    <row r="65" spans="1:3" ht="18.75" x14ac:dyDescent="0.25">
      <c r="A65" s="12" t="s">
        <v>37</v>
      </c>
      <c r="C65" s="15"/>
    </row>
    <row r="66" spans="1:3" ht="19.5" x14ac:dyDescent="0.25">
      <c r="A66" s="1" t="s">
        <v>22</v>
      </c>
      <c r="B66" s="13">
        <v>349</v>
      </c>
      <c r="C66" s="36">
        <v>78020.588904694203</v>
      </c>
    </row>
    <row r="67" spans="1:3" ht="18.75" x14ac:dyDescent="0.25">
      <c r="C67" s="15"/>
    </row>
    <row r="68" spans="1:3" ht="18.75" x14ac:dyDescent="0.25">
      <c r="A68" s="12" t="s">
        <v>51</v>
      </c>
      <c r="C68" s="15"/>
    </row>
    <row r="69" spans="1:3" ht="19.5" x14ac:dyDescent="0.25">
      <c r="A69" s="1" t="s">
        <v>22</v>
      </c>
      <c r="B69" s="5">
        <v>171</v>
      </c>
      <c r="C69" s="26">
        <v>103880.86532951289</v>
      </c>
    </row>
    <row r="70" spans="1:3" ht="19.5" x14ac:dyDescent="0.25">
      <c r="A70" s="1" t="s">
        <v>52</v>
      </c>
      <c r="B70" s="5">
        <v>2</v>
      </c>
      <c r="C70" s="26">
        <v>99886</v>
      </c>
    </row>
    <row r="71" spans="1:3" ht="19.5" x14ac:dyDescent="0.25">
      <c r="A71" s="1" t="s">
        <v>53</v>
      </c>
      <c r="B71" s="5">
        <v>4</v>
      </c>
      <c r="C71" s="26">
        <v>97507.25</v>
      </c>
    </row>
    <row r="72" spans="1:3" ht="19.5" x14ac:dyDescent="0.25">
      <c r="A72" s="1" t="s">
        <v>13</v>
      </c>
      <c r="B72" s="13">
        <f>(B69+B70+B71)</f>
        <v>177</v>
      </c>
      <c r="C72" s="27">
        <v>103695.35734072022</v>
      </c>
    </row>
    <row r="74" spans="1:3" ht="18.75" x14ac:dyDescent="0.25">
      <c r="A74" s="14" t="s">
        <v>43</v>
      </c>
      <c r="B74" s="16">
        <f>(B6+B12+B17+B23+B26+B29+B31+B37+B42+B48+B51+B54+B57+B60+B63+B66+B72)</f>
        <v>20874</v>
      </c>
    </row>
    <row r="75" spans="1:3" x14ac:dyDescent="0.25">
      <c r="A75" t="s">
        <v>59</v>
      </c>
    </row>
    <row r="76" spans="1:3" ht="17.25" x14ac:dyDescent="0.25">
      <c r="A76" s="14" t="s">
        <v>60</v>
      </c>
      <c r="B76" s="35">
        <f>(B6+B12+B17+B23+B26+B37+B42+B48+B51+B54+B57+B60+B63+B66+171)</f>
        <v>13463</v>
      </c>
    </row>
    <row r="77" spans="1:3" ht="17.25" x14ac:dyDescent="0.25">
      <c r="A77" s="14" t="s">
        <v>61</v>
      </c>
      <c r="B77" s="35">
        <f>(B29+B31+6)</f>
        <v>7411</v>
      </c>
    </row>
  </sheetData>
  <mergeCells count="3">
    <mergeCell ref="A1:C1"/>
    <mergeCell ref="E1:G1"/>
    <mergeCell ref="E44:E45"/>
  </mergeCells>
  <pageMargins left="0.25" right="0.25" top="0.75" bottom="0.75" header="0.3" footer="0.3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acme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rabbit</dc:creator>
  <cp:lastModifiedBy>Giuseppe</cp:lastModifiedBy>
  <cp:lastPrinted>2016-09-23T15:11:49Z</cp:lastPrinted>
  <dcterms:created xsi:type="dcterms:W3CDTF">2016-09-21T14:01:57Z</dcterms:created>
  <dcterms:modified xsi:type="dcterms:W3CDTF">2016-09-23T15:12:33Z</dcterms:modified>
</cp:coreProperties>
</file>